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470" windowWidth="15480" windowHeight="7365" tabRatio="580"/>
  </bookViews>
  <sheets>
    <sheet name="Flujo de Caja Abril 2018" sheetId="1" r:id="rId1"/>
    <sheet name="Hoja2" sheetId="2" r:id="rId2"/>
    <sheet name="Hoja3" sheetId="3" r:id="rId3"/>
  </sheets>
  <definedNames>
    <definedName name="_xlnm.Print_Area" localSheetId="0">'Flujo de Caja Abril 2018'!$A$8:$J$14</definedName>
  </definedNames>
  <calcPr calcId="124519"/>
</workbook>
</file>

<file path=xl/calcChain.xml><?xml version="1.0" encoding="utf-8"?>
<calcChain xmlns="http://schemas.openxmlformats.org/spreadsheetml/2006/main">
  <c r="G12" i="1"/>
  <c r="F12"/>
  <c r="E12"/>
  <c r="E10"/>
  <c r="D12" l="1"/>
  <c r="D10"/>
  <c r="C12"/>
  <c r="M14" l="1"/>
  <c r="L14"/>
  <c r="K14" l="1"/>
  <c r="J14" l="1"/>
  <c r="I14" l="1"/>
  <c r="H14" l="1"/>
  <c r="N9" l="1"/>
  <c r="B12"/>
  <c r="G14" l="1"/>
  <c r="F14" l="1"/>
  <c r="E14" l="1"/>
  <c r="D14" l="1"/>
  <c r="B14"/>
  <c r="N10" l="1"/>
  <c r="N13"/>
  <c r="N11"/>
  <c r="N12" l="1"/>
  <c r="N14" s="1"/>
  <c r="C14"/>
</calcChain>
</file>

<file path=xl/comments1.xml><?xml version="1.0" encoding="utf-8"?>
<comments xmlns="http://schemas.openxmlformats.org/spreadsheetml/2006/main">
  <authors>
    <author>Johana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saldo inicial de caja</t>
        </r>
      </text>
    </comment>
  </commentList>
</comments>
</file>

<file path=xl/sharedStrings.xml><?xml version="1.0" encoding="utf-8"?>
<sst xmlns="http://schemas.openxmlformats.org/spreadsheetml/2006/main" count="22" uniqueCount="22">
  <si>
    <t>I.MUNICIPALIDAD DE CURACAVI</t>
  </si>
  <si>
    <t>UNIDAD DE CONTROL MUNICIPAL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</si>
  <si>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</si>
  <si>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</si>
  <si>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</si>
  <si>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</si>
  <si>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</si>
  <si>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</si>
  <si>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</si>
  <si>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</si>
  <si>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</si>
  <si>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</si>
  <si>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</si>
  <si>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</si>
  <si>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</si>
  <si>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SALDO INICIAL</t>
  </si>
  <si>
    <t>(+) INGRESOS</t>
  </si>
  <si>
    <t>SUBTOTAL</t>
  </si>
  <si>
    <t>(-) EGRESOS</t>
  </si>
  <si>
    <t>SALDO MES SIGUIENTE</t>
  </si>
  <si>
    <t>SALDO MES ANTERIOR</t>
  </si>
  <si>
    <t>FLUJO CAJA JUNIO 2018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</si>
</sst>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7" fillId="2" borderId="1" xfId="0" applyFont="1" applyFill="1" applyBorder="1" applyAlignment="1">
      <alignment horizontal="center"/>
    </xf>
    <xf numFmtId="0" fontId="7" fillId="0" borderId="1" xfId="0" applyFont="1" applyBorder="1"/>
    <xf numFmtId="165" fontId="6" fillId="0" borderId="1" xfId="1" applyNumberFormat="1" applyFont="1" applyBorder="1"/>
    <xf numFmtId="165" fontId="6" fillId="0" borderId="1" xfId="0" applyNumberFormat="1" applyFont="1" applyBorder="1"/>
    <xf numFmtId="0" fontId="6" fillId="0" borderId="1" xfId="0" applyFont="1" applyBorder="1"/>
    <xf numFmtId="165" fontId="6" fillId="0" borderId="1" xfId="1" applyNumberFormat="1" applyFont="1" applyFill="1" applyBorder="1"/>
    <xf numFmtId="165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6" fillId="0" borderId="1" xfId="1" applyNumberFormat="1" applyFont="1" applyBorder="1"/>
    <xf numFmtId="3" fontId="6" fillId="0" borderId="1" xfId="0" applyNumberFormat="1" applyFont="1" applyFill="1" applyBorder="1" applyAlignment="1">
      <alignment horizontal="center"/>
    </xf>
    <xf numFmtId="165" fontId="7" fillId="3" borderId="1" xfId="1" applyNumberFormat="1" applyFont="1" applyFill="1" applyBorder="1"/>
    <xf numFmtId="166" fontId="8" fillId="3" borderId="1" xfId="1" applyNumberFormat="1" applyFont="1" applyFill="1" applyBorder="1" applyProtection="1"/>
    <xf numFmtId="165" fontId="6" fillId="3" borderId="1" xfId="1" applyNumberFormat="1" applyFont="1" applyFill="1" applyBorder="1"/>
    <xf numFmtId="165" fontId="6" fillId="3" borderId="1" xfId="0" applyNumberFormat="1" applyFont="1" applyFill="1" applyBorder="1"/>
    <xf numFmtId="3" fontId="7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83726</xdr:rowOff>
    </xdr:from>
    <xdr:to>
      <xdr:col>13</xdr:col>
      <xdr:colOff>704850</xdr:colOff>
      <xdr:row>3</xdr:row>
      <xdr:rowOff>114300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668125" y="83726"/>
          <a:ext cx="609600" cy="60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showGridLines="0" tabSelected="1" showWhiteSpace="0" zoomScalePageLayoutView="76" workbookViewId="0">
      <selection activeCell="A6" sqref="A6"/>
    </sheetView>
  </sheetViews>
  <sheetFormatPr baseColWidth="10" defaultRowHeight="15"/>
  <cols>
    <col min="1" max="1" width="20.7109375" customWidth="1"/>
    <col min="2" max="8" width="12.7109375" customWidth="1"/>
    <col min="9" max="9" width="11.140625" customWidth="1"/>
    <col min="10" max="10" width="11.85546875" customWidth="1"/>
    <col min="11" max="11" width="11.28515625" customWidth="1"/>
    <col min="12" max="12" width="11.5703125" customWidth="1"/>
    <col min="13" max="14" width="12.7109375" customWidth="1"/>
  </cols>
  <sheetData>
    <row r="1" spans="1:14">
      <c r="A1" s="1" t="s">
        <v>0</v>
      </c>
      <c r="B1" s="1"/>
      <c r="C1" s="2"/>
    </row>
    <row r="2" spans="1:14">
      <c r="A2" s="1" t="s">
        <v>1</v>
      </c>
      <c r="B2" s="1"/>
      <c r="C2" s="2"/>
    </row>
    <row r="3" spans="1:14">
      <c r="A3" s="1"/>
      <c r="B3" s="1"/>
      <c r="C3" s="2"/>
    </row>
    <row r="4" spans="1:14">
      <c r="A4" s="1"/>
      <c r="B4" s="1"/>
      <c r="C4" s="2"/>
    </row>
    <row r="5" spans="1:14" ht="18.75">
      <c r="A5" s="23" t="s">
        <v>21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3"/>
      <c r="B7" s="4"/>
      <c r="C7" s="4"/>
      <c r="D7" s="4"/>
      <c r="E7" s="4"/>
      <c r="F7" s="4"/>
      <c r="G7" s="4"/>
      <c r="H7" s="4"/>
      <c r="I7" s="4"/>
      <c r="J7" s="4"/>
      <c r="K7" s="3"/>
      <c r="L7" s="3"/>
      <c r="M7" s="3"/>
      <c r="N7" s="3"/>
    </row>
    <row r="8" spans="1:14">
      <c r="A8" s="5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</row>
    <row r="9" spans="1:14">
      <c r="A9" s="7" t="s">
        <v>15</v>
      </c>
      <c r="B9" s="13">
        <v>360000</v>
      </c>
      <c r="C9" s="14">
        <v>649021</v>
      </c>
      <c r="D9" s="15">
        <v>0</v>
      </c>
      <c r="E9" s="14">
        <v>242869</v>
      </c>
      <c r="F9" s="14">
        <v>0</v>
      </c>
      <c r="G9" s="14"/>
      <c r="H9" s="14"/>
      <c r="I9" s="14"/>
      <c r="J9" s="14"/>
      <c r="K9" s="14"/>
      <c r="L9" s="22"/>
      <c r="M9" s="17"/>
      <c r="N9" s="12">
        <f>SUM(B9:M9)</f>
        <v>1251890</v>
      </c>
    </row>
    <row r="10" spans="1:14">
      <c r="A10" s="7" t="s">
        <v>20</v>
      </c>
      <c r="B10" s="8"/>
      <c r="C10" s="8">
        <v>853422</v>
      </c>
      <c r="D10" s="8">
        <f>C14</f>
        <v>1486545</v>
      </c>
      <c r="E10" s="8">
        <f>D14</f>
        <v>2019583</v>
      </c>
      <c r="F10" s="8">
        <v>1783325</v>
      </c>
      <c r="G10" s="8">
        <v>1944786</v>
      </c>
      <c r="H10" s="8"/>
      <c r="I10" s="8"/>
      <c r="J10" s="8"/>
      <c r="K10" s="15"/>
      <c r="L10" s="8"/>
      <c r="M10" s="16"/>
      <c r="N10" s="9">
        <f>B10</f>
        <v>0</v>
      </c>
    </row>
    <row r="11" spans="1:14">
      <c r="A11" s="10" t="s">
        <v>16</v>
      </c>
      <c r="B11" s="8">
        <v>616018</v>
      </c>
      <c r="C11" s="11">
        <v>341209</v>
      </c>
      <c r="D11" s="8">
        <v>894537</v>
      </c>
      <c r="E11" s="8">
        <v>354114</v>
      </c>
      <c r="F11" s="8">
        <v>740106</v>
      </c>
      <c r="G11" s="8">
        <v>357255</v>
      </c>
      <c r="H11" s="8"/>
      <c r="I11" s="8"/>
      <c r="J11" s="8"/>
      <c r="K11" s="15"/>
      <c r="L11" s="8"/>
      <c r="M11" s="16"/>
      <c r="N11" s="9">
        <f>B11+C11+D11+E11+F11+G11+H11+I11+J11+K11+L11+M11</f>
        <v>3303239</v>
      </c>
    </row>
    <row r="12" spans="1:14">
      <c r="A12" s="10" t="s">
        <v>17</v>
      </c>
      <c r="B12" s="20">
        <f>B9+B10+B11</f>
        <v>976018</v>
      </c>
      <c r="C12" s="20">
        <f>SUM(C9:C11)</f>
        <v>1843652</v>
      </c>
      <c r="D12" s="20">
        <f>SUM(D9:D11)</f>
        <v>2381082</v>
      </c>
      <c r="E12" s="20">
        <f>SUM(E9:E11)</f>
        <v>2616566</v>
      </c>
      <c r="F12" s="20">
        <f>SUM(F10:F11)</f>
        <v>2523431</v>
      </c>
      <c r="G12" s="20">
        <f>SUM(G9:G10)</f>
        <v>1944786</v>
      </c>
      <c r="H12" s="20"/>
      <c r="I12" s="20"/>
      <c r="J12" s="20"/>
      <c r="K12" s="20"/>
      <c r="L12" s="20"/>
      <c r="M12" s="20"/>
      <c r="N12" s="21">
        <f>N9+N10+N11</f>
        <v>4555129</v>
      </c>
    </row>
    <row r="13" spans="1:14">
      <c r="A13" s="10" t="s">
        <v>18</v>
      </c>
      <c r="B13" s="8">
        <v>122596</v>
      </c>
      <c r="C13" s="8">
        <v>357107</v>
      </c>
      <c r="D13" s="8">
        <v>361499</v>
      </c>
      <c r="E13" s="8">
        <v>833241</v>
      </c>
      <c r="F13" s="8">
        <v>578645</v>
      </c>
      <c r="G13" s="8">
        <v>579942</v>
      </c>
      <c r="H13" s="8"/>
      <c r="I13" s="8"/>
      <c r="J13" s="8"/>
      <c r="K13" s="15"/>
      <c r="L13" s="8"/>
      <c r="M13" s="16"/>
      <c r="N13" s="9">
        <f>B13+C13+D13+E13+F13+G13+H13+I13+J13+K13+L13+M13</f>
        <v>2833030</v>
      </c>
    </row>
    <row r="14" spans="1:14">
      <c r="A14" s="7" t="s">
        <v>19</v>
      </c>
      <c r="B14" s="18">
        <f t="shared" ref="B14:M14" si="0">+B12-B13</f>
        <v>853422</v>
      </c>
      <c r="C14" s="18">
        <f t="shared" si="0"/>
        <v>1486545</v>
      </c>
      <c r="D14" s="18">
        <f t="shared" si="0"/>
        <v>2019583</v>
      </c>
      <c r="E14" s="18">
        <f t="shared" si="0"/>
        <v>1783325</v>
      </c>
      <c r="F14" s="18">
        <f t="shared" si="0"/>
        <v>1944786</v>
      </c>
      <c r="G14" s="18">
        <f t="shared" si="0"/>
        <v>1364844</v>
      </c>
      <c r="H14" s="18">
        <f t="shared" si="0"/>
        <v>0</v>
      </c>
      <c r="I14" s="18">
        <f t="shared" si="0"/>
        <v>0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19">
        <f>N12-N13</f>
        <v>1722099</v>
      </c>
    </row>
  </sheetData>
  <mergeCells count="1">
    <mergeCell ref="A5:N5"/>
  </mergeCells>
  <pageMargins left="0.27559055118110237" right="0.31496062992125984" top="0.74803149606299213" bottom="0.74803149606299213" header="0.31496062992125984" footer="0.31496062992125984"/>
  <pageSetup paperSize="529" scale="85" orientation="landscape" r:id="rId1"/>
  <headerFooter>
    <oddHeader>&amp;C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Flujo de Caja Abril 2018</vt:lpstr>
      <vt:lpstr>Hoja2</vt:lpstr>
      <vt:lpstr>Hoja3</vt:lpstr>
      <vt:lpstr>'Flujo de Caja Abril 2018'!Área_de_impresión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Usuario de Windows</cp:lastModifiedBy>
  <cp:lastPrinted>2017-10-03T14:43:17Z</cp:lastPrinted>
  <dcterms:created xsi:type="dcterms:W3CDTF">2013-04-01T01:13:40Z</dcterms:created>
  <dcterms:modified xsi:type="dcterms:W3CDTF">2018-07-09T16:08:00Z</dcterms:modified>
</cp:coreProperties>
</file>